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SNT1\Offline_Documents\pc592\Documents\Agenda 106\Míka\"/>
    </mc:Choice>
  </mc:AlternateContent>
  <bookViews>
    <workbookView xWindow="0" yWindow="0" windowWidth="23040" windowHeight="9975"/>
  </bookViews>
  <sheets>
    <sheet name="Výpočet platu soudců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10" i="2"/>
  <c r="G9" i="2"/>
  <c r="G8" i="2"/>
  <c r="G5" i="2"/>
  <c r="G11" i="2" l="1"/>
</calcChain>
</file>

<file path=xl/sharedStrings.xml><?xml version="1.0" encoding="utf-8"?>
<sst xmlns="http://schemas.openxmlformats.org/spreadsheetml/2006/main" count="16" uniqueCount="16">
  <si>
    <t>Pozn.:</t>
  </si>
  <si>
    <t>Plat soudce Ústavního soudu je vypočten v souladu se zákonem č. 236/1995 Sb., dle § 3 a § 17</t>
  </si>
  <si>
    <t>Platová základna soudce je vypočtena na základě sdělení MPSV č. 402/2016 Sb.</t>
  </si>
  <si>
    <t>Výpočet platů soudců</t>
  </si>
  <si>
    <t>Rok 2017</t>
  </si>
  <si>
    <t>Počet</t>
  </si>
  <si>
    <t>Podle zákona č.236/1995 Sb.</t>
  </si>
  <si>
    <t>Platy soudců</t>
  </si>
  <si>
    <t>Základna</t>
  </si>
  <si>
    <t>Násobky (§ 17)</t>
  </si>
  <si>
    <t>měsíční</t>
  </si>
  <si>
    <t>předseda</t>
  </si>
  <si>
    <t>místopředseda</t>
  </si>
  <si>
    <t>soudce</t>
  </si>
  <si>
    <t>Celkem</t>
  </si>
  <si>
    <t>Pozn.: platy zaokrouhleny na 100 Kč nahoru dle § 3 a § 5 zákona č. 236/1995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</si>
</sst>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 applyAlignment="1">
      <alignment vertical="center"/>
    </xf>
    <xf numFmtId="0" fontId="0" fillId="0" borderId="6" xfId="0" applyFont="1" applyBorder="1"/>
    <xf numFmtId="0" fontId="0" fillId="0" borderId="0" xfId="0" applyFont="1" applyBorder="1" applyAlignment="1">
      <alignment vertical="center" textRotation="90"/>
    </xf>
    <xf numFmtId="0" fontId="0" fillId="0" borderId="7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11" xfId="0" applyFont="1" applyBorder="1"/>
    <xf numFmtId="165" fontId="5" fillId="0" borderId="1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0" fillId="0" borderId="7" xfId="0" applyFont="1" applyBorder="1" applyAlignment="1">
      <alignment horizontal="center"/>
    </xf>
    <xf numFmtId="0" fontId="6" fillId="0" borderId="11" xfId="0" applyFont="1" applyBorder="1"/>
    <xf numFmtId="0" fontId="0" fillId="0" borderId="1" xfId="0" applyFont="1" applyBorder="1"/>
    <xf numFmtId="0" fontId="6" fillId="0" borderId="0" xfId="0" applyFont="1" applyBorder="1"/>
    <xf numFmtId="0" fontId="0" fillId="0" borderId="7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7" fillId="0" borderId="0" xfId="0" applyFont="1" applyFill="1" applyBorder="1" applyAlignment="1">
      <alignment vertical="top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6" sqref="J6"/>
    </sheetView>
  </sheetViews>
  <sheetFormatPr defaultRowHeight="15" x14ac:dyDescent="0.25"/>
  <cols>
    <col min="1" max="1" width="3.5703125" customWidth="1"/>
    <col min="2" max="2" width="16.140625" customWidth="1"/>
    <col min="3" max="3" width="2.7109375" customWidth="1"/>
    <col min="4" max="4" width="14" customWidth="1"/>
    <col min="5" max="5" width="1" customWidth="1"/>
    <col min="6" max="6" width="2.28515625" customWidth="1"/>
    <col min="7" max="7" width="10.85546875" customWidth="1"/>
    <col min="8" max="8" width="13.140625" customWidth="1"/>
  </cols>
  <sheetData>
    <row r="1" spans="1:8" x14ac:dyDescent="0.25">
      <c r="A1" s="3"/>
      <c r="B1" s="1" t="s">
        <v>3</v>
      </c>
      <c r="C1" s="2"/>
      <c r="D1" s="3"/>
      <c r="E1" s="3"/>
      <c r="F1" s="3"/>
      <c r="G1" s="4"/>
      <c r="H1" s="3"/>
    </row>
    <row r="2" spans="1:8" x14ac:dyDescent="0.25">
      <c r="A2" s="3"/>
      <c r="B2" s="3"/>
      <c r="C2" s="3"/>
      <c r="D2" s="3"/>
      <c r="E2" s="5"/>
      <c r="F2" s="3"/>
      <c r="G2" s="3" t="str">
        <f ca="1">CONCATENATE("zpracováno dne: ",DAY(TODAY()),". ",MONTH(TODAY()),". ",YEAR(TODAY()))</f>
        <v>zpracováno dne: 15. 11. 2017</v>
      </c>
      <c r="H2" s="3"/>
    </row>
    <row r="3" spans="1:8" ht="16.5" thickBot="1" x14ac:dyDescent="0.3">
      <c r="A3" s="3"/>
      <c r="B3" s="3"/>
      <c r="C3" s="3"/>
      <c r="D3" s="3"/>
      <c r="E3" s="5"/>
      <c r="F3" s="7"/>
      <c r="G3" s="8"/>
      <c r="H3" s="6"/>
    </row>
    <row r="4" spans="1:8" x14ac:dyDescent="0.25">
      <c r="A4" s="3"/>
      <c r="B4" s="9"/>
      <c r="C4" s="10"/>
      <c r="D4" s="11"/>
      <c r="E4" s="5"/>
      <c r="F4" s="12"/>
      <c r="G4" s="37" t="s">
        <v>4</v>
      </c>
      <c r="H4" s="38"/>
    </row>
    <row r="5" spans="1:8" ht="30.6" customHeight="1" x14ac:dyDescent="0.25">
      <c r="A5" s="3"/>
      <c r="B5" s="13"/>
      <c r="C5" s="14" t="s">
        <v>5</v>
      </c>
      <c r="D5" s="15" t="s">
        <v>6</v>
      </c>
      <c r="E5" s="5"/>
      <c r="F5" s="5"/>
      <c r="G5" s="39" t="str">
        <f>CONCATENATE("Výpočet podle sdělení MPSV č. 402/2016 Sb. dekrety 
(;",TEXT(CEILING(26830,1),"# 000")," x 3 = ",TEXT(26830*3,"# 000")," Kč )")</f>
        <v>Výpočet podle sdělení MPSV č. 402/2016 Sb. dekrety 
(;26 830 x 3 = 80 490 Kč )</v>
      </c>
      <c r="H5" s="40"/>
    </row>
    <row r="6" spans="1:8" x14ac:dyDescent="0.25">
      <c r="A6" s="3"/>
      <c r="B6" s="16" t="s">
        <v>7</v>
      </c>
      <c r="C6" s="17"/>
      <c r="D6" s="18" t="s">
        <v>8</v>
      </c>
      <c r="E6" s="19"/>
      <c r="F6" s="5"/>
      <c r="G6" s="35">
        <v>80490</v>
      </c>
      <c r="H6" s="36"/>
    </row>
    <row r="7" spans="1:8" x14ac:dyDescent="0.25">
      <c r="A7" s="3"/>
      <c r="B7" s="13"/>
      <c r="C7" s="5"/>
      <c r="D7" s="20" t="s">
        <v>9</v>
      </c>
      <c r="E7" s="5"/>
      <c r="F7" s="5"/>
      <c r="G7" s="33" t="s">
        <v>10</v>
      </c>
      <c r="H7" s="34"/>
    </row>
    <row r="8" spans="1:8" x14ac:dyDescent="0.25">
      <c r="A8" s="3"/>
      <c r="B8" s="16" t="s">
        <v>11</v>
      </c>
      <c r="C8" s="21">
        <v>1</v>
      </c>
      <c r="D8" s="22">
        <v>2.9</v>
      </c>
      <c r="E8" s="5"/>
      <c r="F8" s="5"/>
      <c r="G8" s="41">
        <f>CEILING(G$6*$D8,100)</f>
        <v>233500</v>
      </c>
      <c r="H8" s="42"/>
    </row>
    <row r="9" spans="1:8" x14ac:dyDescent="0.25">
      <c r="A9" s="3"/>
      <c r="B9" s="13" t="s">
        <v>12</v>
      </c>
      <c r="C9" s="23">
        <v>2</v>
      </c>
      <c r="D9" s="24">
        <v>2.4900000000000002</v>
      </c>
      <c r="E9" s="5"/>
      <c r="F9" s="5"/>
      <c r="G9" s="43">
        <f>CEILING(G$6*$D9,100)</f>
        <v>200500</v>
      </c>
      <c r="H9" s="44"/>
    </row>
    <row r="10" spans="1:8" x14ac:dyDescent="0.25">
      <c r="A10" s="3"/>
      <c r="B10" s="13" t="s">
        <v>13</v>
      </c>
      <c r="C10" s="23">
        <v>12</v>
      </c>
      <c r="D10" s="24">
        <v>2.06</v>
      </c>
      <c r="E10" s="5"/>
      <c r="F10" s="5"/>
      <c r="G10" s="29">
        <f>CEILING(G$6*$D10,100)</f>
        <v>165900</v>
      </c>
      <c r="H10" s="30"/>
    </row>
    <row r="11" spans="1:8" ht="15.75" thickBot="1" x14ac:dyDescent="0.3">
      <c r="A11" s="3"/>
      <c r="B11" s="25"/>
      <c r="C11" s="26"/>
      <c r="D11" s="27" t="s">
        <v>14</v>
      </c>
      <c r="E11" s="5"/>
      <c r="F11" s="5"/>
      <c r="G11" s="31">
        <f>G8*$C8+G9*$C9+G10*$C10</f>
        <v>2625300</v>
      </c>
      <c r="H11" s="32"/>
    </row>
    <row r="12" spans="1:8" x14ac:dyDescent="0.25">
      <c r="A12" s="3"/>
      <c r="B12" s="28" t="s">
        <v>15</v>
      </c>
      <c r="C12" s="3"/>
      <c r="D12" s="3"/>
      <c r="E12" s="5"/>
      <c r="F12" s="5"/>
      <c r="G12" s="3"/>
      <c r="H12" s="3"/>
    </row>
    <row r="14" spans="1:8" x14ac:dyDescent="0.25">
      <c r="B14" t="s">
        <v>0</v>
      </c>
      <c r="C14" t="s">
        <v>1</v>
      </c>
    </row>
    <row r="15" spans="1:8" x14ac:dyDescent="0.25">
      <c r="C15" t="s">
        <v>2</v>
      </c>
    </row>
  </sheetData>
  <mergeCells count="8">
    <mergeCell ref="G10:H10"/>
    <mergeCell ref="G11:H11"/>
    <mergeCell ref="G7:H7"/>
    <mergeCell ref="G6:H6"/>
    <mergeCell ref="G4:H4"/>
    <mergeCell ref="G5:H5"/>
    <mergeCell ref="G8:H8"/>
    <mergeCell ref="G9:H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platu soudců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Konecny Frantisek</dc:creator>
  <cp:lastModifiedBy>Hnátková Iva</cp:lastModifiedBy>
  <cp:lastPrinted>2017-11-08T10:08:55Z</cp:lastPrinted>
  <dcterms:created xsi:type="dcterms:W3CDTF">2017-11-07T13:38:48Z</dcterms:created>
  <dcterms:modified xsi:type="dcterms:W3CDTF">2017-11-15T12:15:08Z</dcterms:modified>
</cp:coreProperties>
</file>